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K31" i="1"/>
  <c r="J31" i="1"/>
  <c r="L3" i="1"/>
  <c r="L4" i="1"/>
  <c r="L5" i="1"/>
  <c r="M5" i="1" s="1"/>
  <c r="L6" i="1"/>
  <c r="L7" i="1"/>
  <c r="L8" i="1"/>
  <c r="M8" i="1" s="1"/>
  <c r="L9" i="1"/>
  <c r="M9" i="1" s="1"/>
  <c r="L10" i="1"/>
  <c r="L11" i="1"/>
  <c r="L12" i="1"/>
  <c r="M11" i="1" s="1"/>
  <c r="L13" i="1"/>
  <c r="M13" i="1" s="1"/>
  <c r="L14" i="1"/>
  <c r="L15" i="1"/>
  <c r="M15" i="1" s="1"/>
  <c r="L16" i="1"/>
  <c r="M16" i="1" s="1"/>
  <c r="L17" i="1"/>
  <c r="M17" i="1" s="1"/>
  <c r="L18" i="1"/>
  <c r="L19" i="1"/>
  <c r="L20" i="1"/>
  <c r="M19" i="1" s="1"/>
  <c r="L21" i="1"/>
  <c r="M22" i="1" s="1"/>
  <c r="L22" i="1"/>
  <c r="L23" i="1"/>
  <c r="L24" i="1"/>
  <c r="L25" i="1"/>
  <c r="L26" i="1"/>
  <c r="L27" i="1"/>
  <c r="M14" i="1" s="1"/>
  <c r="L28" i="1"/>
  <c r="L29" i="1"/>
  <c r="L30" i="1"/>
  <c r="L2" i="1"/>
  <c r="I31" i="1"/>
  <c r="H3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6" i="1"/>
  <c r="I3" i="1"/>
  <c r="I4" i="1"/>
  <c r="I5" i="1"/>
  <c r="I2" i="1"/>
  <c r="N31" i="1" l="1"/>
  <c r="L31" i="1"/>
  <c r="M2" i="1"/>
  <c r="M31" i="1"/>
</calcChain>
</file>

<file path=xl/sharedStrings.xml><?xml version="1.0" encoding="utf-8"?>
<sst xmlns="http://schemas.openxmlformats.org/spreadsheetml/2006/main" count="96" uniqueCount="63">
  <si>
    <t>Aschermannová Klára</t>
  </si>
  <si>
    <t> W14B</t>
  </si>
  <si>
    <t>O3 Advanced</t>
  </si>
  <si>
    <t>Aschermannová Tereza</t>
  </si>
  <si>
    <t> W16B</t>
  </si>
  <si>
    <t>Baldrian Josef</t>
  </si>
  <si>
    <t>M10D</t>
  </si>
  <si>
    <t>Baldrian Tomáš</t>
  </si>
  <si>
    <t>M14B</t>
  </si>
  <si>
    <t>Baldrianová Barbora</t>
  </si>
  <si>
    <t>W21E</t>
  </si>
  <si>
    <t>O7</t>
  </si>
  <si>
    <t>Baldrianová Eva</t>
  </si>
  <si>
    <t>W12C</t>
  </si>
  <si>
    <t>Beranová Hana</t>
  </si>
  <si>
    <t>Berounská Adéla</t>
  </si>
  <si>
    <t> W15-18C</t>
  </si>
  <si>
    <t>O3 Beginner</t>
  </si>
  <si>
    <t>Berounská Anna</t>
  </si>
  <si>
    <t>Bolehovský Daniel</t>
  </si>
  <si>
    <t>Bolehovský Michal</t>
  </si>
  <si>
    <t>M16B </t>
  </si>
  <si>
    <t>Kašparová Adéla</t>
  </si>
  <si>
    <t>W20A</t>
  </si>
  <si>
    <t>Kodejšová Markéta</t>
  </si>
  <si>
    <t>Malečková Hana</t>
  </si>
  <si>
    <t>W14B</t>
  </si>
  <si>
    <t>Průša Dominik</t>
  </si>
  <si>
    <t>Štrait Vilém</t>
  </si>
  <si>
    <t>M12C</t>
  </si>
  <si>
    <t>Štraitová Jolana</t>
  </si>
  <si>
    <t>Titz Adam</t>
  </si>
  <si>
    <t> M14B</t>
  </si>
  <si>
    <t>Titzová Adéla</t>
  </si>
  <si>
    <t>Zakouřil Matyáš</t>
  </si>
  <si>
    <t>Zakouřil Václav</t>
  </si>
  <si>
    <t>M40</t>
  </si>
  <si>
    <t>Zakouřilová Helena</t>
  </si>
  <si>
    <t>W40</t>
  </si>
  <si>
    <t>Zakouřilová Klára</t>
  </si>
  <si>
    <t>W10D</t>
  </si>
  <si>
    <t>Štěrba Marek</t>
  </si>
  <si>
    <t>Bolehovský Pavel</t>
  </si>
  <si>
    <t>M45</t>
  </si>
  <si>
    <t>Kodejš Zdeněk</t>
  </si>
  <si>
    <t>jméno</t>
  </si>
  <si>
    <t>SI</t>
  </si>
  <si>
    <t>Kat. JWOC Tour</t>
  </si>
  <si>
    <t>Kat. PVSK CUP</t>
  </si>
  <si>
    <t>Startovné EUR</t>
  </si>
  <si>
    <t>Startovné CZK</t>
  </si>
  <si>
    <t>Záloha Camp SVK</t>
  </si>
  <si>
    <t>Celkem:</t>
  </si>
  <si>
    <t>CampSVK</t>
  </si>
  <si>
    <t>CampHUN</t>
  </si>
  <si>
    <t>JWOC Tour</t>
  </si>
  <si>
    <t>Záloha Camp HUN</t>
  </si>
  <si>
    <t>Floriánková Fána</t>
  </si>
  <si>
    <t>Průša Michal</t>
  </si>
  <si>
    <t>Beranová Iva</t>
  </si>
  <si>
    <t>Celkem</t>
  </si>
  <si>
    <t>Rodiny:</t>
  </si>
  <si>
    <t>platit na účet: 476811001/5500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</si>
</sst>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/>
    <xf numFmtId="2" fontId="0" fillId="0" borderId="0" xfId="1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/>
    <xf numFmtId="2" fontId="0" fillId="0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/>
    <xf numFmtId="2" fontId="2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3" workbookViewId="0">
      <selection activeCell="L35" sqref="L35"/>
    </sheetView>
  </sheetViews>
  <sheetFormatPr defaultRowHeight="15" x14ac:dyDescent="0.25"/>
  <cols>
    <col min="1" max="1" width="10.42578125" style="6" customWidth="1"/>
    <col min="2" max="2" width="11" style="6" customWidth="1"/>
    <col min="3" max="3" width="11.28515625" style="6" customWidth="1"/>
    <col min="4" max="4" width="22.7109375" customWidth="1"/>
    <col min="5" max="5" width="9.85546875" style="6" customWidth="1"/>
    <col min="6" max="6" width="17.28515625" customWidth="1"/>
    <col min="7" max="7" width="14" customWidth="1"/>
    <col min="8" max="9" width="13.42578125" style="4" customWidth="1"/>
    <col min="10" max="11" width="17" style="4" customWidth="1"/>
    <col min="12" max="12" width="9.5703125" style="9" bestFit="1" customWidth="1"/>
    <col min="13" max="13" width="10.42578125" style="12" customWidth="1"/>
    <col min="14" max="14" width="10.42578125" customWidth="1"/>
  </cols>
  <sheetData>
    <row r="1" spans="1:13" x14ac:dyDescent="0.25">
      <c r="A1" s="6" t="s">
        <v>53</v>
      </c>
      <c r="B1" s="6" t="s">
        <v>54</v>
      </c>
      <c r="C1" s="6" t="s">
        <v>55</v>
      </c>
      <c r="D1" t="s">
        <v>45</v>
      </c>
      <c r="E1" s="6" t="s">
        <v>46</v>
      </c>
      <c r="F1" t="s">
        <v>47</v>
      </c>
      <c r="G1" t="s">
        <v>48</v>
      </c>
      <c r="H1" s="4" t="s">
        <v>49</v>
      </c>
      <c r="I1" s="4" t="s">
        <v>50</v>
      </c>
      <c r="J1" s="4" t="s">
        <v>51</v>
      </c>
      <c r="K1" s="4" t="s">
        <v>56</v>
      </c>
      <c r="L1" s="9" t="s">
        <v>60</v>
      </c>
      <c r="M1" s="11" t="s">
        <v>61</v>
      </c>
    </row>
    <row r="2" spans="1:13" x14ac:dyDescent="0.25">
      <c r="A2" s="6">
        <v>1</v>
      </c>
      <c r="B2" s="6">
        <v>1</v>
      </c>
      <c r="C2" s="7">
        <v>1</v>
      </c>
      <c r="D2" s="1" t="s">
        <v>0</v>
      </c>
      <c r="E2" s="7">
        <v>2020713</v>
      </c>
      <c r="F2" s="1" t="s">
        <v>1</v>
      </c>
      <c r="G2" s="1" t="s">
        <v>2</v>
      </c>
      <c r="H2" s="3">
        <v>37</v>
      </c>
      <c r="I2" s="5">
        <f>H2*25.6</f>
        <v>947.2</v>
      </c>
      <c r="J2" s="4">
        <v>3000</v>
      </c>
      <c r="K2" s="4">
        <v>3000</v>
      </c>
      <c r="L2" s="10">
        <f>SUM(I2:K2)</f>
        <v>6947.2</v>
      </c>
      <c r="M2" s="11">
        <f>SUM(L2:L3)</f>
        <v>13894.4</v>
      </c>
    </row>
    <row r="3" spans="1:13" x14ac:dyDescent="0.25">
      <c r="A3" s="6">
        <v>2</v>
      </c>
      <c r="B3" s="6">
        <v>2</v>
      </c>
      <c r="C3" s="7">
        <v>2</v>
      </c>
      <c r="D3" s="1" t="s">
        <v>3</v>
      </c>
      <c r="E3" s="7">
        <v>2020712</v>
      </c>
      <c r="F3" s="1" t="s">
        <v>4</v>
      </c>
      <c r="G3" s="1" t="s">
        <v>2</v>
      </c>
      <c r="H3" s="3">
        <v>37</v>
      </c>
      <c r="I3" s="5">
        <f t="shared" ref="I3:I5" si="0">H3*25.6</f>
        <v>947.2</v>
      </c>
      <c r="J3" s="4">
        <v>3000</v>
      </c>
      <c r="K3" s="4">
        <v>3000</v>
      </c>
      <c r="L3" s="10">
        <f t="shared" ref="L3:L30" si="1">SUM(I3:K3)</f>
        <v>6947.2</v>
      </c>
    </row>
    <row r="4" spans="1:13" x14ac:dyDescent="0.25">
      <c r="C4" s="7">
        <v>3</v>
      </c>
      <c r="D4" s="1" t="s">
        <v>5</v>
      </c>
      <c r="E4" s="7">
        <v>2075606</v>
      </c>
      <c r="F4" s="1" t="s">
        <v>6</v>
      </c>
      <c r="G4" s="1" t="s">
        <v>6</v>
      </c>
      <c r="H4" s="3">
        <v>37</v>
      </c>
      <c r="I4" s="5">
        <f t="shared" si="0"/>
        <v>947.2</v>
      </c>
      <c r="L4" s="10">
        <f t="shared" si="1"/>
        <v>947.2</v>
      </c>
    </row>
    <row r="5" spans="1:13" x14ac:dyDescent="0.25">
      <c r="A5" s="6">
        <v>3</v>
      </c>
      <c r="B5" s="6">
        <v>3</v>
      </c>
      <c r="C5" s="7">
        <v>4</v>
      </c>
      <c r="D5" s="1" t="s">
        <v>7</v>
      </c>
      <c r="E5" s="7">
        <v>2102777</v>
      </c>
      <c r="F5" s="1" t="s">
        <v>8</v>
      </c>
      <c r="G5" s="1" t="s">
        <v>2</v>
      </c>
      <c r="H5" s="3">
        <v>37</v>
      </c>
      <c r="I5" s="5">
        <f t="shared" si="0"/>
        <v>947.2</v>
      </c>
      <c r="J5" s="4">
        <v>3000</v>
      </c>
      <c r="K5" s="4">
        <v>3000</v>
      </c>
      <c r="L5" s="10">
        <f t="shared" si="1"/>
        <v>6947.2</v>
      </c>
      <c r="M5" s="11">
        <f>SUM(L4:L7)</f>
        <v>16070.400000000001</v>
      </c>
    </row>
    <row r="6" spans="1:13" x14ac:dyDescent="0.25">
      <c r="C6" s="7">
        <v>5</v>
      </c>
      <c r="D6" s="1" t="s">
        <v>9</v>
      </c>
      <c r="E6" s="7">
        <v>9784</v>
      </c>
      <c r="F6" s="1" t="s">
        <v>10</v>
      </c>
      <c r="G6" s="1" t="s">
        <v>11</v>
      </c>
      <c r="H6" s="3">
        <v>48</v>
      </c>
      <c r="I6" s="5">
        <f>H6*25.6</f>
        <v>1228.8000000000002</v>
      </c>
      <c r="L6" s="10">
        <f t="shared" si="1"/>
        <v>1228.8000000000002</v>
      </c>
    </row>
    <row r="7" spans="1:13" x14ac:dyDescent="0.25">
      <c r="A7" s="6">
        <v>4</v>
      </c>
      <c r="B7" s="6">
        <v>4</v>
      </c>
      <c r="C7" s="7">
        <v>6</v>
      </c>
      <c r="D7" s="1" t="s">
        <v>12</v>
      </c>
      <c r="E7" s="7">
        <v>888639</v>
      </c>
      <c r="F7" s="1" t="s">
        <v>13</v>
      </c>
      <c r="G7" s="1" t="s">
        <v>13</v>
      </c>
      <c r="H7" s="3">
        <v>37</v>
      </c>
      <c r="I7" s="5">
        <f t="shared" ref="I7:I31" si="2">H7*25.6</f>
        <v>947.2</v>
      </c>
      <c r="J7" s="4">
        <v>3000</v>
      </c>
      <c r="K7" s="4">
        <v>3000</v>
      </c>
      <c r="L7" s="10">
        <f t="shared" si="1"/>
        <v>6947.2</v>
      </c>
    </row>
    <row r="8" spans="1:13" x14ac:dyDescent="0.25">
      <c r="A8" s="6">
        <v>5</v>
      </c>
      <c r="B8" s="6">
        <v>5</v>
      </c>
      <c r="C8" s="7">
        <v>7</v>
      </c>
      <c r="D8" s="1" t="s">
        <v>14</v>
      </c>
      <c r="E8" s="7">
        <v>2021833</v>
      </c>
      <c r="F8" s="1" t="s">
        <v>1</v>
      </c>
      <c r="G8" s="1" t="s">
        <v>2</v>
      </c>
      <c r="H8" s="3">
        <v>37</v>
      </c>
      <c r="I8" s="5">
        <f t="shared" si="2"/>
        <v>947.2</v>
      </c>
      <c r="J8" s="4">
        <v>3000</v>
      </c>
      <c r="K8" s="4">
        <v>3000</v>
      </c>
      <c r="L8" s="10">
        <f t="shared" si="1"/>
        <v>6947.2</v>
      </c>
      <c r="M8" s="11">
        <f>SUM(L8,L30)</f>
        <v>9947.2000000000007</v>
      </c>
    </row>
    <row r="9" spans="1:13" x14ac:dyDescent="0.25">
      <c r="A9" s="6">
        <v>6</v>
      </c>
      <c r="B9" s="6">
        <v>6</v>
      </c>
      <c r="C9" s="7">
        <v>8</v>
      </c>
      <c r="D9" s="1" t="s">
        <v>15</v>
      </c>
      <c r="E9" s="7">
        <v>7202884</v>
      </c>
      <c r="F9" s="1" t="s">
        <v>16</v>
      </c>
      <c r="G9" s="1" t="s">
        <v>17</v>
      </c>
      <c r="H9" s="3">
        <v>37</v>
      </c>
      <c r="I9" s="5">
        <f t="shared" si="2"/>
        <v>947.2</v>
      </c>
      <c r="J9" s="4">
        <v>3000</v>
      </c>
      <c r="K9" s="4">
        <v>3000</v>
      </c>
      <c r="L9" s="10">
        <f t="shared" si="1"/>
        <v>6947.2</v>
      </c>
      <c r="M9" s="11">
        <f>SUM(L9,L10)</f>
        <v>13894.4</v>
      </c>
    </row>
    <row r="10" spans="1:13" x14ac:dyDescent="0.25">
      <c r="A10" s="6">
        <v>7</v>
      </c>
      <c r="B10" s="6">
        <v>7</v>
      </c>
      <c r="C10" s="7">
        <v>9</v>
      </c>
      <c r="D10" s="1" t="s">
        <v>18</v>
      </c>
      <c r="E10" s="7">
        <v>7202895</v>
      </c>
      <c r="F10" s="1" t="s">
        <v>4</v>
      </c>
      <c r="G10" s="1" t="s">
        <v>2</v>
      </c>
      <c r="H10" s="3">
        <v>37</v>
      </c>
      <c r="I10" s="5">
        <f t="shared" si="2"/>
        <v>947.2</v>
      </c>
      <c r="J10" s="4">
        <v>3000</v>
      </c>
      <c r="K10" s="4">
        <v>3000</v>
      </c>
      <c r="L10" s="10">
        <f t="shared" si="1"/>
        <v>6947.2</v>
      </c>
    </row>
    <row r="11" spans="1:13" x14ac:dyDescent="0.25">
      <c r="A11" s="6">
        <v>8</v>
      </c>
      <c r="B11" s="6">
        <v>8</v>
      </c>
      <c r="C11" s="7">
        <v>10</v>
      </c>
      <c r="D11" s="1" t="s">
        <v>19</v>
      </c>
      <c r="E11" s="7">
        <v>2073716</v>
      </c>
      <c r="F11" s="1" t="s">
        <v>8</v>
      </c>
      <c r="G11" s="1" t="s">
        <v>2</v>
      </c>
      <c r="H11" s="3">
        <v>37</v>
      </c>
      <c r="I11" s="5">
        <f t="shared" si="2"/>
        <v>947.2</v>
      </c>
      <c r="J11" s="4">
        <v>3000</v>
      </c>
      <c r="K11" s="4">
        <v>3000</v>
      </c>
      <c r="L11" s="10">
        <f t="shared" si="1"/>
        <v>6947.2</v>
      </c>
      <c r="M11" s="11">
        <f>SUM(L11,L12,L26)</f>
        <v>18123.2</v>
      </c>
    </row>
    <row r="12" spans="1:13" x14ac:dyDescent="0.25">
      <c r="A12" s="6">
        <v>9</v>
      </c>
      <c r="B12" s="6">
        <v>9</v>
      </c>
      <c r="C12" s="7">
        <v>11</v>
      </c>
      <c r="D12" s="1" t="s">
        <v>20</v>
      </c>
      <c r="E12" s="7">
        <v>601169</v>
      </c>
      <c r="F12" s="1" t="s">
        <v>21</v>
      </c>
      <c r="G12" s="1" t="s">
        <v>2</v>
      </c>
      <c r="H12" s="3">
        <v>37</v>
      </c>
      <c r="I12" s="5">
        <f t="shared" si="2"/>
        <v>947.2</v>
      </c>
      <c r="J12" s="4">
        <v>3000</v>
      </c>
      <c r="K12" s="4">
        <v>3000</v>
      </c>
      <c r="L12" s="10">
        <f t="shared" si="1"/>
        <v>6947.2</v>
      </c>
    </row>
    <row r="13" spans="1:13" x14ac:dyDescent="0.25">
      <c r="A13" s="6">
        <v>10</v>
      </c>
      <c r="B13" s="6">
        <v>10</v>
      </c>
      <c r="C13" s="7">
        <v>12</v>
      </c>
      <c r="D13" s="1" t="s">
        <v>22</v>
      </c>
      <c r="E13" s="7">
        <v>52760</v>
      </c>
      <c r="F13" s="1" t="s">
        <v>23</v>
      </c>
      <c r="G13" s="1" t="s">
        <v>2</v>
      </c>
      <c r="H13" s="3">
        <v>37</v>
      </c>
      <c r="I13" s="5">
        <f t="shared" si="2"/>
        <v>947.2</v>
      </c>
      <c r="J13" s="4">
        <v>3000</v>
      </c>
      <c r="K13" s="4">
        <v>3000</v>
      </c>
      <c r="L13" s="10">
        <f t="shared" si="1"/>
        <v>6947.2</v>
      </c>
      <c r="M13" s="11">
        <f>L13</f>
        <v>6947.2</v>
      </c>
    </row>
    <row r="14" spans="1:13" x14ac:dyDescent="0.25">
      <c r="A14" s="6">
        <v>11</v>
      </c>
      <c r="B14" s="6">
        <v>11</v>
      </c>
      <c r="C14" s="7">
        <v>13</v>
      </c>
      <c r="D14" s="1" t="s">
        <v>24</v>
      </c>
      <c r="E14" s="7">
        <v>2021828</v>
      </c>
      <c r="F14" s="1" t="s">
        <v>1</v>
      </c>
      <c r="G14" s="1" t="s">
        <v>2</v>
      </c>
      <c r="H14" s="3">
        <v>37</v>
      </c>
      <c r="I14" s="5">
        <f t="shared" si="2"/>
        <v>947.2</v>
      </c>
      <c r="J14" s="4">
        <v>3000</v>
      </c>
      <c r="K14" s="4">
        <v>3000</v>
      </c>
      <c r="L14" s="10">
        <f t="shared" si="1"/>
        <v>6947.2</v>
      </c>
      <c r="M14" s="11">
        <f>SUM(L14,L27)</f>
        <v>11176</v>
      </c>
    </row>
    <row r="15" spans="1:13" x14ac:dyDescent="0.25">
      <c r="A15" s="6">
        <v>12</v>
      </c>
      <c r="B15" s="6">
        <v>12</v>
      </c>
      <c r="C15" s="7">
        <v>14</v>
      </c>
      <c r="D15" s="1" t="s">
        <v>25</v>
      </c>
      <c r="E15" s="7">
        <v>2067999</v>
      </c>
      <c r="F15" s="1" t="s">
        <v>26</v>
      </c>
      <c r="G15" s="1" t="s">
        <v>2</v>
      </c>
      <c r="H15" s="3">
        <v>37</v>
      </c>
      <c r="I15" s="5">
        <f t="shared" si="2"/>
        <v>947.2</v>
      </c>
      <c r="J15" s="4">
        <v>3000</v>
      </c>
      <c r="K15" s="4">
        <v>3000</v>
      </c>
      <c r="L15" s="10">
        <f t="shared" si="1"/>
        <v>6947.2</v>
      </c>
      <c r="M15" s="11">
        <f>L15</f>
        <v>6947.2</v>
      </c>
    </row>
    <row r="16" spans="1:13" x14ac:dyDescent="0.25">
      <c r="A16" s="6">
        <v>13</v>
      </c>
      <c r="B16" s="6">
        <v>13</v>
      </c>
      <c r="C16" s="7">
        <v>15</v>
      </c>
      <c r="D16" s="1" t="s">
        <v>27</v>
      </c>
      <c r="E16" s="7">
        <v>2032107</v>
      </c>
      <c r="F16" s="1" t="s">
        <v>8</v>
      </c>
      <c r="G16" s="1" t="s">
        <v>2</v>
      </c>
      <c r="H16" s="3">
        <v>37</v>
      </c>
      <c r="I16" s="5">
        <f t="shared" si="2"/>
        <v>947.2</v>
      </c>
      <c r="J16" s="4">
        <v>3000</v>
      </c>
      <c r="K16" s="4">
        <v>3000</v>
      </c>
      <c r="L16" s="10">
        <f t="shared" si="1"/>
        <v>6947.2</v>
      </c>
      <c r="M16" s="11">
        <f>SUM(L16,L29)</f>
        <v>9947.2000000000007</v>
      </c>
    </row>
    <row r="17" spans="1:14" x14ac:dyDescent="0.25">
      <c r="A17" s="6">
        <v>14</v>
      </c>
      <c r="B17" s="6">
        <v>14</v>
      </c>
      <c r="C17" s="7">
        <v>16</v>
      </c>
      <c r="D17" s="1" t="s">
        <v>28</v>
      </c>
      <c r="E17" s="7">
        <v>2021829</v>
      </c>
      <c r="F17" s="1" t="s">
        <v>29</v>
      </c>
      <c r="G17" s="1" t="s">
        <v>2</v>
      </c>
      <c r="H17" s="3">
        <v>37</v>
      </c>
      <c r="I17" s="5">
        <f t="shared" si="2"/>
        <v>947.2</v>
      </c>
      <c r="J17" s="4">
        <v>3000</v>
      </c>
      <c r="K17" s="4">
        <v>3000</v>
      </c>
      <c r="L17" s="10">
        <f t="shared" si="1"/>
        <v>6947.2</v>
      </c>
      <c r="M17" s="11">
        <f>SUM(L17,L18)</f>
        <v>13894.4</v>
      </c>
    </row>
    <row r="18" spans="1:14" x14ac:dyDescent="0.25">
      <c r="A18" s="6">
        <v>15</v>
      </c>
      <c r="B18" s="6">
        <v>15</v>
      </c>
      <c r="C18" s="7">
        <v>17</v>
      </c>
      <c r="D18" s="1" t="s">
        <v>30</v>
      </c>
      <c r="E18" s="7">
        <v>2021830</v>
      </c>
      <c r="F18" s="1" t="s">
        <v>26</v>
      </c>
      <c r="G18" s="1" t="s">
        <v>2</v>
      </c>
      <c r="H18" s="3">
        <v>37</v>
      </c>
      <c r="I18" s="5">
        <f t="shared" si="2"/>
        <v>947.2</v>
      </c>
      <c r="J18" s="4">
        <v>3000</v>
      </c>
      <c r="K18" s="4">
        <v>3000</v>
      </c>
      <c r="L18" s="10">
        <f t="shared" si="1"/>
        <v>6947.2</v>
      </c>
    </row>
    <row r="19" spans="1:14" x14ac:dyDescent="0.25">
      <c r="A19" s="6">
        <v>16</v>
      </c>
      <c r="B19" s="6">
        <v>16</v>
      </c>
      <c r="C19" s="7">
        <v>18</v>
      </c>
      <c r="D19" s="1" t="s">
        <v>31</v>
      </c>
      <c r="E19" s="7">
        <v>2032183</v>
      </c>
      <c r="F19" s="1" t="s">
        <v>32</v>
      </c>
      <c r="G19" s="1" t="s">
        <v>2</v>
      </c>
      <c r="H19" s="3">
        <v>37</v>
      </c>
      <c r="I19" s="5">
        <f t="shared" si="2"/>
        <v>947.2</v>
      </c>
      <c r="J19" s="4">
        <v>3000</v>
      </c>
      <c r="K19" s="4">
        <v>3000</v>
      </c>
      <c r="L19" s="10">
        <f t="shared" si="1"/>
        <v>6947.2</v>
      </c>
      <c r="M19" s="11">
        <f>SUM(L19,L20)</f>
        <v>13894.4</v>
      </c>
    </row>
    <row r="20" spans="1:14" x14ac:dyDescent="0.25">
      <c r="A20" s="6">
        <v>17</v>
      </c>
      <c r="B20" s="6">
        <v>17</v>
      </c>
      <c r="C20" s="7">
        <v>19</v>
      </c>
      <c r="D20" s="1" t="s">
        <v>33</v>
      </c>
      <c r="E20" s="7">
        <v>2035748</v>
      </c>
      <c r="F20" s="1" t="s">
        <v>4</v>
      </c>
      <c r="G20" s="1" t="s">
        <v>2</v>
      </c>
      <c r="H20" s="3">
        <v>37</v>
      </c>
      <c r="I20" s="5">
        <f t="shared" si="2"/>
        <v>947.2</v>
      </c>
      <c r="J20" s="4">
        <v>3000</v>
      </c>
      <c r="K20" s="4">
        <v>3000</v>
      </c>
      <c r="L20" s="10">
        <f t="shared" si="1"/>
        <v>6947.2</v>
      </c>
    </row>
    <row r="21" spans="1:14" x14ac:dyDescent="0.25">
      <c r="A21" s="6">
        <v>18</v>
      </c>
      <c r="B21" s="6">
        <v>18</v>
      </c>
      <c r="C21" s="7">
        <v>20</v>
      </c>
      <c r="D21" s="1" t="s">
        <v>34</v>
      </c>
      <c r="E21" s="7">
        <v>8004888</v>
      </c>
      <c r="F21" s="1" t="s">
        <v>8</v>
      </c>
      <c r="G21" s="1" t="s">
        <v>2</v>
      </c>
      <c r="H21" s="3">
        <v>37</v>
      </c>
      <c r="I21" s="5">
        <f t="shared" si="2"/>
        <v>947.2</v>
      </c>
      <c r="J21" s="4">
        <v>3000</v>
      </c>
      <c r="K21" s="4">
        <v>3000</v>
      </c>
      <c r="L21" s="10">
        <f t="shared" si="1"/>
        <v>6947.2</v>
      </c>
    </row>
    <row r="22" spans="1:14" x14ac:dyDescent="0.25">
      <c r="A22" s="6">
        <v>19</v>
      </c>
      <c r="B22" s="6">
        <v>19</v>
      </c>
      <c r="C22" s="7">
        <v>21</v>
      </c>
      <c r="D22" s="1" t="s">
        <v>35</v>
      </c>
      <c r="E22" s="7">
        <v>8006888</v>
      </c>
      <c r="F22" s="1" t="s">
        <v>36</v>
      </c>
      <c r="G22" s="1" t="s">
        <v>2</v>
      </c>
      <c r="H22" s="3">
        <v>48</v>
      </c>
      <c r="I22" s="5">
        <f t="shared" si="2"/>
        <v>1228.8000000000002</v>
      </c>
      <c r="J22" s="4">
        <v>3000</v>
      </c>
      <c r="K22" s="4">
        <v>3000</v>
      </c>
      <c r="L22" s="10">
        <f t="shared" si="1"/>
        <v>7228.8</v>
      </c>
      <c r="M22" s="11">
        <f>SUM(L21:L24)</f>
        <v>28352</v>
      </c>
    </row>
    <row r="23" spans="1:14" x14ac:dyDescent="0.25">
      <c r="A23" s="6">
        <v>20</v>
      </c>
      <c r="B23" s="6">
        <v>20</v>
      </c>
      <c r="C23" s="7">
        <v>22</v>
      </c>
      <c r="D23" s="1" t="s">
        <v>37</v>
      </c>
      <c r="E23" s="7">
        <v>8002888</v>
      </c>
      <c r="F23" s="1" t="s">
        <v>38</v>
      </c>
      <c r="G23" s="1" t="s">
        <v>2</v>
      </c>
      <c r="H23" s="3">
        <v>48</v>
      </c>
      <c r="I23" s="5">
        <f t="shared" si="2"/>
        <v>1228.8000000000002</v>
      </c>
      <c r="J23" s="4">
        <v>3000</v>
      </c>
      <c r="K23" s="4">
        <v>3000</v>
      </c>
      <c r="L23" s="10">
        <f t="shared" si="1"/>
        <v>7228.8</v>
      </c>
    </row>
    <row r="24" spans="1:14" x14ac:dyDescent="0.25">
      <c r="A24" s="6">
        <v>21</v>
      </c>
      <c r="B24" s="6">
        <v>21</v>
      </c>
      <c r="C24" s="7">
        <v>23</v>
      </c>
      <c r="D24" s="1" t="s">
        <v>39</v>
      </c>
      <c r="E24" s="7">
        <v>8009888</v>
      </c>
      <c r="F24" s="1" t="s">
        <v>40</v>
      </c>
      <c r="G24" s="1" t="s">
        <v>40</v>
      </c>
      <c r="H24" s="3">
        <v>37</v>
      </c>
      <c r="I24" s="5">
        <f t="shared" si="2"/>
        <v>947.2</v>
      </c>
      <c r="J24" s="4">
        <v>3000</v>
      </c>
      <c r="K24" s="4">
        <v>3000</v>
      </c>
      <c r="L24" s="10">
        <f t="shared" si="1"/>
        <v>6947.2</v>
      </c>
    </row>
    <row r="25" spans="1:14" x14ac:dyDescent="0.25">
      <c r="A25" s="6">
        <v>22</v>
      </c>
      <c r="B25" s="6">
        <v>22</v>
      </c>
      <c r="C25" s="7">
        <v>24</v>
      </c>
      <c r="D25" s="1" t="s">
        <v>41</v>
      </c>
      <c r="E25" s="7">
        <v>8654894</v>
      </c>
      <c r="F25" s="1" t="s">
        <v>8</v>
      </c>
      <c r="G25" s="1" t="s">
        <v>2</v>
      </c>
      <c r="H25" s="3">
        <v>37</v>
      </c>
      <c r="I25" s="5">
        <f t="shared" si="2"/>
        <v>947.2</v>
      </c>
      <c r="J25" s="4">
        <v>3000</v>
      </c>
      <c r="K25" s="4">
        <v>3000</v>
      </c>
      <c r="L25" s="10">
        <f t="shared" si="1"/>
        <v>6947.2</v>
      </c>
    </row>
    <row r="26" spans="1:14" x14ac:dyDescent="0.25">
      <c r="B26" s="6">
        <v>23</v>
      </c>
      <c r="C26" s="7">
        <v>25</v>
      </c>
      <c r="D26" s="1" t="s">
        <v>42</v>
      </c>
      <c r="E26" s="7">
        <v>7204488</v>
      </c>
      <c r="F26" s="1" t="s">
        <v>43</v>
      </c>
      <c r="G26" s="1" t="s">
        <v>2</v>
      </c>
      <c r="H26" s="3">
        <v>48</v>
      </c>
      <c r="I26" s="5">
        <f t="shared" si="2"/>
        <v>1228.8000000000002</v>
      </c>
      <c r="K26" s="4">
        <v>3000</v>
      </c>
      <c r="L26" s="10">
        <f t="shared" si="1"/>
        <v>4228.8</v>
      </c>
    </row>
    <row r="27" spans="1:14" x14ac:dyDescent="0.25">
      <c r="B27" s="6">
        <v>24</v>
      </c>
      <c r="C27" s="7">
        <v>26</v>
      </c>
      <c r="D27" s="1" t="s">
        <v>44</v>
      </c>
      <c r="E27" s="7">
        <v>2021822</v>
      </c>
      <c r="F27" s="1" t="s">
        <v>43</v>
      </c>
      <c r="G27" s="1" t="s">
        <v>2</v>
      </c>
      <c r="H27" s="3">
        <v>48</v>
      </c>
      <c r="I27" s="5">
        <f t="shared" si="2"/>
        <v>1228.8000000000002</v>
      </c>
      <c r="K27" s="4">
        <v>3000</v>
      </c>
      <c r="L27" s="10">
        <f t="shared" si="1"/>
        <v>4228.8</v>
      </c>
    </row>
    <row r="28" spans="1:14" x14ac:dyDescent="0.25">
      <c r="A28" s="6">
        <v>23</v>
      </c>
      <c r="C28" s="7"/>
      <c r="D28" s="1" t="s">
        <v>57</v>
      </c>
      <c r="E28" s="7"/>
      <c r="F28" s="1"/>
      <c r="G28" s="1"/>
      <c r="H28" s="3"/>
      <c r="I28" s="5"/>
      <c r="J28" s="4">
        <v>3000</v>
      </c>
      <c r="L28" s="10">
        <f t="shared" si="1"/>
        <v>3000</v>
      </c>
      <c r="M28" s="11">
        <f>J28</f>
        <v>3000</v>
      </c>
    </row>
    <row r="29" spans="1:14" x14ac:dyDescent="0.25">
      <c r="A29" s="6">
        <v>24</v>
      </c>
      <c r="C29" s="7"/>
      <c r="D29" s="1" t="s">
        <v>58</v>
      </c>
      <c r="E29" s="7"/>
      <c r="F29" s="1"/>
      <c r="G29" s="1"/>
      <c r="H29" s="3"/>
      <c r="I29" s="5"/>
      <c r="J29" s="4">
        <v>3000</v>
      </c>
      <c r="L29" s="10">
        <f t="shared" si="1"/>
        <v>3000</v>
      </c>
    </row>
    <row r="30" spans="1:14" x14ac:dyDescent="0.25">
      <c r="A30" s="6">
        <v>25</v>
      </c>
      <c r="C30" s="7"/>
      <c r="D30" s="1" t="s">
        <v>59</v>
      </c>
      <c r="E30" s="7"/>
      <c r="F30" s="1"/>
      <c r="G30" s="1"/>
      <c r="H30" s="3"/>
      <c r="I30" s="5"/>
      <c r="J30" s="4">
        <v>3000</v>
      </c>
      <c r="L30" s="10">
        <f t="shared" si="1"/>
        <v>3000</v>
      </c>
      <c r="M30" s="11"/>
    </row>
    <row r="31" spans="1:14" x14ac:dyDescent="0.25">
      <c r="C31" s="8"/>
      <c r="D31" s="2"/>
      <c r="E31" s="8"/>
      <c r="F31" s="2"/>
      <c r="G31" s="1" t="s">
        <v>52</v>
      </c>
      <c r="H31" s="3">
        <f>SUM(H2:H27)</f>
        <v>1017</v>
      </c>
      <c r="I31" s="5">
        <f t="shared" si="2"/>
        <v>26035.200000000001</v>
      </c>
      <c r="J31" s="4">
        <f>SUM(J2:J30)</f>
        <v>75000</v>
      </c>
      <c r="K31" s="4">
        <f>SUM(K2:K30)</f>
        <v>72000</v>
      </c>
      <c r="L31" s="10">
        <f>SUM(L2:L30)</f>
        <v>173035.19999999995</v>
      </c>
      <c r="M31" s="11">
        <f>SUM(L2:L30)</f>
        <v>173035.19999999995</v>
      </c>
      <c r="N31" s="4">
        <f>SUM(I31:K31)</f>
        <v>173035.2</v>
      </c>
    </row>
    <row r="32" spans="1:14" x14ac:dyDescent="0.25">
      <c r="J32" s="13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VZ</cp:lastModifiedBy>
  <dcterms:created xsi:type="dcterms:W3CDTF">2018-05-07T06:46:49Z</dcterms:created>
  <dcterms:modified xsi:type="dcterms:W3CDTF">2018-06-24T08:12:01Z</dcterms:modified>
</cp:coreProperties>
</file>